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cuments\Homepage e-max\Assets 2024 Gamav\"/>
    </mc:Choice>
  </mc:AlternateContent>
  <xr:revisionPtr revIDLastSave="0" documentId="8_{E9E6425C-A64D-4EBB-9A36-FECC40BF22C2}" xr6:coauthVersionLast="47" xr6:coauthVersionMax="47" xr10:uidLastSave="{00000000-0000-0000-0000-000000000000}"/>
  <bookViews>
    <workbookView xWindow="-120" yWindow="-120" windowWidth="29040" windowHeight="17640" xr2:uid="{76F42B8B-198E-4406-A0B7-0CCDCDD04432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22" i="1" l="1"/>
  <c r="A17" i="1"/>
  <c r="D3" i="1"/>
  <c r="C11" i="1"/>
  <c r="B10" i="1"/>
  <c r="D11" i="1" l="1"/>
  <c r="D15" i="1" s="1"/>
  <c r="C6" i="1"/>
  <c r="D6" i="1" s="1"/>
  <c r="E6" i="1"/>
  <c r="E11" i="1" l="1"/>
  <c r="B17" i="1"/>
</calcChain>
</file>

<file path=xl/sharedStrings.xml><?xml version="1.0" encoding="utf-8"?>
<sst xmlns="http://schemas.openxmlformats.org/spreadsheetml/2006/main" count="43" uniqueCount="43">
  <si>
    <t>Wahltermin</t>
  </si>
  <si>
    <t>Letzter Tag für Eingang Wahlvorschlag</t>
  </si>
  <si>
    <t>Reine Fristenberechnung</t>
  </si>
  <si>
    <t>Bekanntmachung Gesamtvorschlag (spätestens)</t>
  </si>
  <si>
    <t>Wahlausschreiben/letzter Termin</t>
  </si>
  <si>
    <t>Wahlausschreiben empfohlene Versendung</t>
  </si>
  <si>
    <t>4 Wochen nach Versand</t>
  </si>
  <si>
    <t>Berechnung plus 2 Wochen Postversand</t>
  </si>
  <si>
    <t>und eine Woche Erstellung Gesamtvorschlag</t>
  </si>
  <si>
    <t xml:space="preserve">3x1 Woche Postverand/Vorbereitung </t>
  </si>
  <si>
    <t>eingeplant, von daher 8 Wochen Vorlauf</t>
  </si>
  <si>
    <t>Bis zur Bekanntmachung: 1 Woche Vorbereitung plus</t>
  </si>
  <si>
    <t>1 Woche Postversand</t>
  </si>
  <si>
    <t>Termin MA-Versammlung</t>
  </si>
  <si>
    <t>spätester Termin: Treffen Wahlvorstand</t>
  </si>
  <si>
    <t>konstituierende Wahlvorstandssitzung</t>
  </si>
  <si>
    <t>spätester Wahltermin</t>
  </si>
  <si>
    <t>späteste Bekanntgabe der Wahllisten bezogen auf den</t>
  </si>
  <si>
    <t>Legende:</t>
  </si>
  <si>
    <t>Durch Eingabe des Wahltermins werden alle</t>
  </si>
  <si>
    <t>anderen Fristen automatisch berechnet</t>
  </si>
  <si>
    <t>Mitarbeitenden gemäß reiner Fristenregelung</t>
  </si>
  <si>
    <t>D 11= Ende Eingangsfrist 4 Wochen nach Versand</t>
  </si>
  <si>
    <t>auf Wahltermin in Spalte B3,B5,B10</t>
  </si>
  <si>
    <t>Überprüfung, ob der ausgesuchte Wahltermin am</t>
  </si>
  <si>
    <t>min) liegt.</t>
  </si>
  <si>
    <t xml:space="preserve">Grundsätzlich sind die Fristen dahingehend </t>
  </si>
  <si>
    <t xml:space="preserve">zu überprüfen, ob die anfallenden Arbeiten </t>
  </si>
  <si>
    <t>oder Feiertage fallen</t>
  </si>
  <si>
    <t xml:space="preserve">wie z.B. Postversand etc. auf Wochenenden </t>
  </si>
  <si>
    <t xml:space="preserve">Feiertage: </t>
  </si>
  <si>
    <t xml:space="preserve">Termin Mitarbeitendenversammlung: </t>
  </si>
  <si>
    <t>Fristenberechnung gemäß Vorschlag Gesamtausschuss</t>
  </si>
  <si>
    <t>Versand empfohlen spätestens am:</t>
  </si>
  <si>
    <t>Letzter Termin für die Wahl:</t>
  </si>
  <si>
    <t>oder vor dem Datum aus B 3 (spätester Wahlter-</t>
  </si>
  <si>
    <t xml:space="preserve">C 6 =letzter Termin der Postzustellung an die </t>
  </si>
  <si>
    <t xml:space="preserve">C11=empfolhlender spätester Versand nach </t>
  </si>
  <si>
    <t>GA-Fristenvorschlag</t>
  </si>
  <si>
    <t>für Erstellung und mit einer Woche Zeit für Postweg</t>
  </si>
  <si>
    <t>D 6= spätesteter Eingang Wahlvorschlag nach reiner Frist</t>
  </si>
  <si>
    <t>D 14= spätester Versand Gesamtvorschlag nach 1 Woche Zeit</t>
  </si>
  <si>
    <t>Fristenberechner für Oktober und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</si>
</sst>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yy"/>
  </numFmts>
  <fonts count="5" x14ac:knownFonts="1">
    <font>
      <sz val="11"/>
      <color rgb="FF000000"/>
      <name val="Aptos Narrow"/>
      <family val="2"/>
    </font>
    <font>
      <b/>
      <sz val="11"/>
      <color theme="7" tint="-0.249977111117893"/>
      <name val="Aptos Narrow"/>
      <family val="2"/>
    </font>
    <font>
      <b/>
      <sz val="11"/>
      <color rgb="FF000000"/>
      <name val="Aptos Narrow"/>
      <family val="2"/>
    </font>
    <font>
      <b/>
      <sz val="14"/>
      <color rgb="FF000000"/>
      <name val="Aptos Narrow"/>
      <family val="2"/>
    </font>
    <font>
      <b/>
      <sz val="1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0" fillId="2" borderId="0" xfId="0" applyFill="1"/>
    <xf numFmtId="14" fontId="0" fillId="0" borderId="0" xfId="0" applyNumberFormat="1"/>
    <xf numFmtId="0" fontId="0" fillId="3" borderId="0" xfId="0" applyFill="1"/>
    <xf numFmtId="164" fontId="0" fillId="3" borderId="0" xfId="0" applyNumberFormat="1" applyFill="1"/>
    <xf numFmtId="0" fontId="0" fillId="4" borderId="0" xfId="0" applyFill="1"/>
    <xf numFmtId="164" fontId="0" fillId="4" borderId="0" xfId="0" applyNumberFormat="1" applyFill="1"/>
    <xf numFmtId="0" fontId="1" fillId="0" borderId="0" xfId="0" applyFont="1"/>
    <xf numFmtId="0" fontId="2" fillId="3" borderId="0" xfId="0" applyFont="1" applyFill="1"/>
    <xf numFmtId="0" fontId="2" fillId="0" borderId="0" xfId="0" applyFont="1"/>
    <xf numFmtId="14" fontId="1" fillId="0" borderId="0" xfId="0" applyNumberFormat="1" applyFont="1"/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</cellXfs>
  <cellStyles count="1"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4B9E3-8F8F-4674-8E50-79A7C18B4537}">
  <sheetPr>
    <pageSetUpPr fitToPage="1"/>
  </sheetPr>
  <dimension ref="A1:Q41"/>
  <sheetViews>
    <sheetView tabSelected="1" workbookViewId="0">
      <selection activeCell="B20" sqref="B20"/>
    </sheetView>
  </sheetViews>
  <sheetFormatPr baseColWidth="10" defaultRowHeight="15" x14ac:dyDescent="0.25"/>
  <cols>
    <col min="1" max="1" width="40.5703125" bestFit="1" customWidth="1"/>
    <col min="2" max="2" width="52.5703125" customWidth="1"/>
    <col min="3" max="3" width="42.5703125" bestFit="1" customWidth="1"/>
    <col min="4" max="4" width="56.42578125" bestFit="1" customWidth="1"/>
    <col min="5" max="5" width="45.140625" bestFit="1" customWidth="1"/>
    <col min="6" max="7" width="11.42578125" hidden="1" customWidth="1"/>
    <col min="8" max="8" width="2.85546875" hidden="1" customWidth="1"/>
    <col min="9" max="12" width="0" hidden="1" customWidth="1"/>
    <col min="13" max="13" width="11.42578125" hidden="1" customWidth="1"/>
    <col min="14" max="14" width="11.140625" hidden="1" customWidth="1"/>
    <col min="15" max="15" width="2" hidden="1" customWidth="1"/>
    <col min="16" max="17" width="11.42578125" hidden="1" customWidth="1"/>
    <col min="18" max="27" width="0" hidden="1" customWidth="1"/>
  </cols>
  <sheetData>
    <row r="1" spans="1:6" x14ac:dyDescent="0.25">
      <c r="A1" s="1" t="s">
        <v>42</v>
      </c>
    </row>
    <row r="3" spans="1:6" x14ac:dyDescent="0.25">
      <c r="A3" s="10" t="s">
        <v>31</v>
      </c>
      <c r="B3" s="3">
        <v>45607</v>
      </c>
      <c r="C3" s="15" t="s">
        <v>34</v>
      </c>
      <c r="D3" s="3">
        <f>B3+89</f>
        <v>45696</v>
      </c>
    </row>
    <row r="4" spans="1:6" x14ac:dyDescent="0.25">
      <c r="A4" s="10"/>
      <c r="B4" s="3"/>
      <c r="D4" s="3"/>
    </row>
    <row r="5" spans="1:6" x14ac:dyDescent="0.25">
      <c r="A5" s="2" t="s">
        <v>2</v>
      </c>
      <c r="B5" s="15" t="s">
        <v>0</v>
      </c>
      <c r="C5" s="15" t="s">
        <v>4</v>
      </c>
      <c r="D5" s="15" t="s">
        <v>1</v>
      </c>
      <c r="E5" s="10" t="s">
        <v>3</v>
      </c>
      <c r="F5" s="10"/>
    </row>
    <row r="6" spans="1:6" x14ac:dyDescent="0.25">
      <c r="B6" s="12">
        <v>45754</v>
      </c>
      <c r="C6" s="1">
        <f>B6-35</f>
        <v>45719</v>
      </c>
      <c r="D6" s="1">
        <f>C6+21</f>
        <v>45740</v>
      </c>
      <c r="E6" s="1">
        <f>B6-14</f>
        <v>45740</v>
      </c>
    </row>
    <row r="8" spans="1:6" ht="18.75" x14ac:dyDescent="0.3">
      <c r="B8" s="14" t="s">
        <v>32</v>
      </c>
    </row>
    <row r="9" spans="1:6" x14ac:dyDescent="0.25">
      <c r="A9" t="s">
        <v>7</v>
      </c>
      <c r="B9" s="3"/>
    </row>
    <row r="10" spans="1:6" x14ac:dyDescent="0.25">
      <c r="A10" t="s">
        <v>8</v>
      </c>
      <c r="B10" s="13">
        <f>B6</f>
        <v>45754</v>
      </c>
      <c r="C10" s="6" t="s">
        <v>5</v>
      </c>
      <c r="D10" s="4" t="s">
        <v>6</v>
      </c>
    </row>
    <row r="11" spans="1:6" x14ac:dyDescent="0.25">
      <c r="C11" s="7">
        <f>B6-56</f>
        <v>45698</v>
      </c>
      <c r="D11" s="5">
        <f>C11+28</f>
        <v>45726</v>
      </c>
      <c r="E11" s="3">
        <f>B10-14</f>
        <v>45740</v>
      </c>
    </row>
    <row r="12" spans="1:6" x14ac:dyDescent="0.25">
      <c r="C12" s="6" t="s">
        <v>9</v>
      </c>
      <c r="D12" s="4" t="s">
        <v>11</v>
      </c>
    </row>
    <row r="13" spans="1:6" x14ac:dyDescent="0.25">
      <c r="C13" s="6" t="s">
        <v>10</v>
      </c>
      <c r="D13" s="4" t="s">
        <v>12</v>
      </c>
    </row>
    <row r="14" spans="1:6" x14ac:dyDescent="0.25">
      <c r="D14" s="9" t="s">
        <v>33</v>
      </c>
    </row>
    <row r="15" spans="1:6" x14ac:dyDescent="0.25">
      <c r="D15" s="1">
        <f>D11+7</f>
        <v>45733</v>
      </c>
    </row>
    <row r="16" spans="1:6" x14ac:dyDescent="0.25">
      <c r="A16" t="s">
        <v>13</v>
      </c>
      <c r="B16" t="s">
        <v>14</v>
      </c>
    </row>
    <row r="17" spans="1:4" x14ac:dyDescent="0.25">
      <c r="A17" s="13">
        <f>B3</f>
        <v>45607</v>
      </c>
      <c r="B17" s="3">
        <f>A17+7</f>
        <v>45614</v>
      </c>
    </row>
    <row r="19" spans="1:4" x14ac:dyDescent="0.25">
      <c r="A19" t="s">
        <v>15</v>
      </c>
      <c r="B19" t="s">
        <v>16</v>
      </c>
    </row>
    <row r="20" spans="1:4" x14ac:dyDescent="0.25">
      <c r="A20" s="13">
        <v>45667</v>
      </c>
      <c r="B20" s="3">
        <f>A17+91</f>
        <v>45698</v>
      </c>
    </row>
    <row r="22" spans="1:4" x14ac:dyDescent="0.25">
      <c r="A22" t="s">
        <v>17</v>
      </c>
      <c r="B22" s="1">
        <f>B6-28</f>
        <v>45726</v>
      </c>
    </row>
    <row r="23" spans="1:4" x14ac:dyDescent="0.25">
      <c r="A23" t="s">
        <v>23</v>
      </c>
    </row>
    <row r="25" spans="1:4" x14ac:dyDescent="0.25">
      <c r="A25" s="8" t="s">
        <v>18</v>
      </c>
      <c r="B25" s="8" t="s">
        <v>19</v>
      </c>
      <c r="C25" s="16" t="s">
        <v>36</v>
      </c>
      <c r="D25" s="16" t="s">
        <v>40</v>
      </c>
    </row>
    <row r="26" spans="1:4" x14ac:dyDescent="0.25">
      <c r="B26" s="8" t="s">
        <v>20</v>
      </c>
      <c r="C26" s="16" t="s">
        <v>21</v>
      </c>
      <c r="D26" s="8"/>
    </row>
    <row r="27" spans="1:4" x14ac:dyDescent="0.25">
      <c r="C27" s="8"/>
    </row>
    <row r="28" spans="1:4" x14ac:dyDescent="0.25">
      <c r="A28" s="10"/>
      <c r="B28" s="8" t="s">
        <v>24</v>
      </c>
      <c r="C28" s="8" t="s">
        <v>37</v>
      </c>
      <c r="D28" s="8" t="s">
        <v>22</v>
      </c>
    </row>
    <row r="29" spans="1:4" x14ac:dyDescent="0.25">
      <c r="A29" s="10"/>
      <c r="B29" s="8" t="s">
        <v>35</v>
      </c>
      <c r="C29" s="8" t="s">
        <v>38</v>
      </c>
    </row>
    <row r="30" spans="1:4" x14ac:dyDescent="0.25">
      <c r="A30" s="10"/>
      <c r="B30" s="8" t="s">
        <v>25</v>
      </c>
      <c r="D30" s="8" t="s">
        <v>41</v>
      </c>
    </row>
    <row r="31" spans="1:4" x14ac:dyDescent="0.25">
      <c r="D31" s="8" t="s">
        <v>39</v>
      </c>
    </row>
    <row r="32" spans="1:4" x14ac:dyDescent="0.25">
      <c r="A32" s="8" t="s">
        <v>26</v>
      </c>
      <c r="B32" s="8" t="s">
        <v>30</v>
      </c>
    </row>
    <row r="33" spans="1:2" x14ac:dyDescent="0.25">
      <c r="A33" s="8" t="s">
        <v>27</v>
      </c>
      <c r="B33" s="11">
        <v>45568</v>
      </c>
    </row>
    <row r="34" spans="1:2" x14ac:dyDescent="0.25">
      <c r="A34" s="8" t="s">
        <v>29</v>
      </c>
      <c r="B34" s="11">
        <v>45596</v>
      </c>
    </row>
    <row r="35" spans="1:2" x14ac:dyDescent="0.25">
      <c r="A35" s="8" t="s">
        <v>28</v>
      </c>
      <c r="B35" s="11">
        <v>45650</v>
      </c>
    </row>
    <row r="36" spans="1:2" x14ac:dyDescent="0.25">
      <c r="B36" s="11">
        <v>45651</v>
      </c>
    </row>
    <row r="37" spans="1:2" x14ac:dyDescent="0.25">
      <c r="B37" s="11">
        <v>45652</v>
      </c>
    </row>
    <row r="38" spans="1:2" x14ac:dyDescent="0.25">
      <c r="B38" s="11">
        <v>45657</v>
      </c>
    </row>
    <row r="39" spans="1:2" x14ac:dyDescent="0.25">
      <c r="B39" s="11">
        <v>45658</v>
      </c>
    </row>
    <row r="40" spans="1:2" x14ac:dyDescent="0.25">
      <c r="B40" s="11">
        <v>45765</v>
      </c>
    </row>
    <row r="41" spans="1:2" x14ac:dyDescent="0.25">
      <c r="B41" s="11">
        <v>45768</v>
      </c>
    </row>
  </sheetData>
  <sheetProtection algorithmName="SHA-512" hashValue="OAH9Lv8aInMtSkl/8IfrvCC5BEfgNnQaAs9TyyrmUvnmUow81FcjUzkoJHzB7Zi/wNANeKcl6/OQCAsrkqcjCQ==" saltValue="Brv0uE3Y8HFOzuviGUwneA==" spinCount="100000" sheet="1" objects="1" scenarios="1"/>
  <pageMargins left="0.70000000000000007" right="0.70000000000000007" top="0.78740157500000008" bottom="0.78740157500000008" header="0.30000000000000004" footer="0.30000000000000004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Henning-Sommer, Annette</dc:creator>
  <cp:lastModifiedBy>Pape, Anke</cp:lastModifiedBy>
  <cp:lastPrinted>2024-09-02T07:56:18Z</cp:lastPrinted>
  <dcterms:created xsi:type="dcterms:W3CDTF">2024-07-24T15:03:33Z</dcterms:created>
  <dcterms:modified xsi:type="dcterms:W3CDTF">2024-11-12T05:59:42Z</dcterms:modified>
</cp:coreProperties>
</file>